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BC8FECBC-2A57-4B6C-A024-84F5899ADF02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6" i="1"/>
  <c r="H4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H42" i="1" s="1"/>
  <c r="E43" i="1"/>
  <c r="H43" i="1" s="1"/>
  <c r="E44" i="1"/>
  <c r="H44" i="1" s="1"/>
  <c r="E45" i="1"/>
  <c r="H45" i="1" s="1"/>
  <c r="E46" i="1"/>
  <c r="E47" i="1"/>
  <c r="H47" i="1" s="1"/>
  <c r="E48" i="1"/>
  <c r="H48" i="1" s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<sst xmlns="http://schemas.openxmlformats.org/spreadsheetml/2006/main" count="163" uniqueCount="90">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</sst>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13" sqref="B1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138260283.41649699</v>
      </c>
      <c r="D10" s="8">
        <f>SUM(D12,D20,D30,D40,D50,D60,D64,D73,D77)</f>
        <v>2683490</v>
      </c>
      <c r="E10" s="28">
        <f t="shared" ref="E10:H10" si="0">SUM(E12,E20,E30,E40,E50,E60,E64,E73,E77)</f>
        <v>140943773.41649699</v>
      </c>
      <c r="F10" s="8">
        <f t="shared" si="0"/>
        <v>52183974.449999996</v>
      </c>
      <c r="G10" s="8">
        <f t="shared" si="0"/>
        <v>52183974.449999996</v>
      </c>
      <c r="H10" s="28">
        <f t="shared" si="0"/>
        <v>88759798.966497004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19299621.387999997</v>
      </c>
      <c r="D12" s="7">
        <f>SUM(D13:D19)</f>
        <v>0</v>
      </c>
      <c r="E12" s="29">
        <f t="shared" ref="E12:H12" si="1">SUM(E13:E19)</f>
        <v>19299621.387999997</v>
      </c>
      <c r="F12" s="7">
        <f t="shared" si="1"/>
        <v>15074778.560000001</v>
      </c>
      <c r="G12" s="7">
        <f t="shared" si="1"/>
        <v>15074778.560000001</v>
      </c>
      <c r="H12" s="29">
        <f t="shared" si="1"/>
        <v>4224842.827999997</v>
      </c>
    </row>
    <row r="13" spans="2:9" ht="24" x14ac:dyDescent="0.2">
      <c r="B13" s="10" t="s">
        <v>14</v>
      </c>
      <c r="C13" s="25">
        <v>12896881.199999997</v>
      </c>
      <c r="D13" s="25">
        <v>0</v>
      </c>
      <c r="E13" s="30">
        <f>SUM(C13:D13)</f>
        <v>12896881.199999997</v>
      </c>
      <c r="F13" s="26">
        <v>10187364.18</v>
      </c>
      <c r="G13" s="26">
        <v>10187364.18</v>
      </c>
      <c r="H13" s="34">
        <f>SUM(E13-F13)</f>
        <v>2709517.0199999977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2102233.952</v>
      </c>
      <c r="D15" s="25">
        <v>0</v>
      </c>
      <c r="E15" s="30">
        <f t="shared" si="2"/>
        <v>2102233.952</v>
      </c>
      <c r="F15" s="26">
        <v>1601521.51</v>
      </c>
      <c r="G15" s="26">
        <v>1601521.51</v>
      </c>
      <c r="H15" s="34">
        <f t="shared" si="3"/>
        <v>500712.44200000004</v>
      </c>
    </row>
    <row r="16" spans="2:9" x14ac:dyDescent="0.2">
      <c r="B16" s="10" t="s">
        <v>17</v>
      </c>
      <c r="C16" s="25">
        <v>2553469.804</v>
      </c>
      <c r="D16" s="25">
        <v>0</v>
      </c>
      <c r="E16" s="30">
        <f t="shared" si="2"/>
        <v>2553469.804</v>
      </c>
      <c r="F16" s="26">
        <v>1780713.3099999998</v>
      </c>
      <c r="G16" s="26">
        <v>1780713.3099999998</v>
      </c>
      <c r="H16" s="34">
        <f t="shared" si="3"/>
        <v>772756.49400000018</v>
      </c>
    </row>
    <row r="17" spans="2:8" x14ac:dyDescent="0.2">
      <c r="B17" s="10" t="s">
        <v>18</v>
      </c>
      <c r="C17" s="25">
        <v>1747036.4319999996</v>
      </c>
      <c r="D17" s="25">
        <v>0</v>
      </c>
      <c r="E17" s="30">
        <f t="shared" si="2"/>
        <v>1747036.4319999996</v>
      </c>
      <c r="F17" s="26">
        <v>1505179.56</v>
      </c>
      <c r="G17" s="26">
        <v>1505179.56</v>
      </c>
      <c r="H17" s="34">
        <f t="shared" si="3"/>
        <v>241856.87199999951</v>
      </c>
    </row>
    <row r="18" spans="2:8" x14ac:dyDescent="0.2">
      <c r="B18" s="10" t="s">
        <v>19</v>
      </c>
      <c r="C18" s="25">
        <v>0</v>
      </c>
      <c r="D18" s="25">
        <v>0</v>
      </c>
      <c r="E18" s="30">
        <f t="shared" si="2"/>
        <v>0</v>
      </c>
      <c r="F18" s="26">
        <v>0</v>
      </c>
      <c r="G18" s="26">
        <v>0</v>
      </c>
      <c r="H18" s="34">
        <f t="shared" si="3"/>
        <v>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2153010.4640000006</v>
      </c>
      <c r="D20" s="7">
        <f t="shared" ref="D20:H20" si="4">SUM(D21:D29)</f>
        <v>0</v>
      </c>
      <c r="E20" s="29">
        <f t="shared" si="4"/>
        <v>2153010.4640000006</v>
      </c>
      <c r="F20" s="7">
        <f t="shared" si="4"/>
        <v>862793.71</v>
      </c>
      <c r="G20" s="7">
        <f t="shared" si="4"/>
        <v>862793.71</v>
      </c>
      <c r="H20" s="29">
        <f t="shared" si="4"/>
        <v>1290216.7540000004</v>
      </c>
    </row>
    <row r="21" spans="2:8" ht="24" x14ac:dyDescent="0.2">
      <c r="B21" s="10" t="s">
        <v>22</v>
      </c>
      <c r="C21" s="25">
        <v>544100</v>
      </c>
      <c r="D21" s="25">
        <v>0</v>
      </c>
      <c r="E21" s="30">
        <f t="shared" si="2"/>
        <v>544100</v>
      </c>
      <c r="F21" s="26">
        <v>239011.44</v>
      </c>
      <c r="G21" s="26">
        <v>239011.44</v>
      </c>
      <c r="H21" s="34">
        <f t="shared" si="3"/>
        <v>305088.56</v>
      </c>
    </row>
    <row r="22" spans="2:8" x14ac:dyDescent="0.2">
      <c r="B22" s="10" t="s">
        <v>23</v>
      </c>
      <c r="C22" s="25">
        <v>49999.999999999993</v>
      </c>
      <c r="D22" s="25">
        <v>0</v>
      </c>
      <c r="E22" s="30">
        <f t="shared" si="2"/>
        <v>49999.999999999993</v>
      </c>
      <c r="F22" s="26">
        <v>48403.05</v>
      </c>
      <c r="G22" s="26">
        <v>48403.05</v>
      </c>
      <c r="H22" s="34">
        <f t="shared" si="3"/>
        <v>1596.9499999999898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2000</v>
      </c>
      <c r="D25" s="25">
        <v>0</v>
      </c>
      <c r="E25" s="30">
        <f t="shared" si="2"/>
        <v>2000</v>
      </c>
      <c r="F25" s="26">
        <v>833.18</v>
      </c>
      <c r="G25" s="26">
        <v>833.18</v>
      </c>
      <c r="H25" s="34">
        <f t="shared" si="3"/>
        <v>1166.8200000000002</v>
      </c>
    </row>
    <row r="26" spans="2:8" x14ac:dyDescent="0.2">
      <c r="B26" s="10" t="s">
        <v>27</v>
      </c>
      <c r="C26" s="25">
        <v>1556910.4640000004</v>
      </c>
      <c r="D26" s="25">
        <v>0</v>
      </c>
      <c r="E26" s="30">
        <f t="shared" si="2"/>
        <v>1556910.4640000004</v>
      </c>
      <c r="F26" s="26">
        <v>574546.04</v>
      </c>
      <c r="G26" s="26">
        <v>574546.04</v>
      </c>
      <c r="H26" s="34">
        <f t="shared" si="3"/>
        <v>982364.42400000035</v>
      </c>
    </row>
    <row r="27" spans="2:8" ht="24" x14ac:dyDescent="0.2">
      <c r="B27" s="10" t="s">
        <v>28</v>
      </c>
      <c r="C27" s="25">
        <v>0</v>
      </c>
      <c r="D27" s="25">
        <v>0</v>
      </c>
      <c r="E27" s="30">
        <f t="shared" si="2"/>
        <v>0</v>
      </c>
      <c r="F27" s="26">
        <v>0</v>
      </c>
      <c r="G27" s="26">
        <v>0</v>
      </c>
      <c r="H27" s="34">
        <f t="shared" si="3"/>
        <v>0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 x14ac:dyDescent="0.2">
      <c r="B30" s="12" t="s">
        <v>31</v>
      </c>
      <c r="C30" s="7">
        <f>SUM(C31:C39)</f>
        <v>115790657.28028001</v>
      </c>
      <c r="D30" s="7">
        <f t="shared" ref="D30:H30" si="5">SUM(D31:D39)</f>
        <v>2683490</v>
      </c>
      <c r="E30" s="29">
        <f t="shared" si="5"/>
        <v>118474147.28028001</v>
      </c>
      <c r="F30" s="7">
        <f t="shared" si="5"/>
        <v>35452187.299999997</v>
      </c>
      <c r="G30" s="7">
        <f t="shared" si="5"/>
        <v>35452187.299999997</v>
      </c>
      <c r="H30" s="29">
        <f t="shared" si="5"/>
        <v>83021959.980279997</v>
      </c>
    </row>
    <row r="31" spans="2:8" x14ac:dyDescent="0.2">
      <c r="B31" s="10" t="s">
        <v>32</v>
      </c>
      <c r="C31" s="25">
        <v>70325665.868799999</v>
      </c>
      <c r="D31" s="25">
        <v>835000</v>
      </c>
      <c r="E31" s="30">
        <f t="shared" si="2"/>
        <v>71160665.868799999</v>
      </c>
      <c r="F31" s="26">
        <v>12560817.130000001</v>
      </c>
      <c r="G31" s="26">
        <v>12560817.130000001</v>
      </c>
      <c r="H31" s="34">
        <f t="shared" si="3"/>
        <v>58599848.738799997</v>
      </c>
    </row>
    <row r="32" spans="2:8" x14ac:dyDescent="0.2">
      <c r="B32" s="10" t="s">
        <v>33</v>
      </c>
      <c r="C32" s="25">
        <v>39600</v>
      </c>
      <c r="D32" s="25">
        <v>0</v>
      </c>
      <c r="E32" s="30">
        <f t="shared" si="2"/>
        <v>39600</v>
      </c>
      <c r="F32" s="26">
        <v>36150</v>
      </c>
      <c r="G32" s="26">
        <v>36150</v>
      </c>
      <c r="H32" s="34">
        <f t="shared" si="3"/>
        <v>3450</v>
      </c>
    </row>
    <row r="33" spans="2:8" ht="24" x14ac:dyDescent="0.2">
      <c r="B33" s="10" t="s">
        <v>34</v>
      </c>
      <c r="C33" s="25">
        <v>14500600</v>
      </c>
      <c r="D33" s="25">
        <v>995490</v>
      </c>
      <c r="E33" s="30">
        <f t="shared" si="2"/>
        <v>15496090</v>
      </c>
      <c r="F33" s="26">
        <v>9206568.4899999984</v>
      </c>
      <c r="G33" s="26">
        <v>9206568.4899999984</v>
      </c>
      <c r="H33" s="34">
        <f t="shared" si="3"/>
        <v>6289521.5100000016</v>
      </c>
    </row>
    <row r="34" spans="2:8" ht="24.6" customHeight="1" x14ac:dyDescent="0.2">
      <c r="B34" s="10" t="s">
        <v>35</v>
      </c>
      <c r="C34" s="25">
        <v>570388.0896399999</v>
      </c>
      <c r="D34" s="25">
        <v>78000</v>
      </c>
      <c r="E34" s="30">
        <f t="shared" si="2"/>
        <v>648388.0896399999</v>
      </c>
      <c r="F34" s="26">
        <v>386838.92</v>
      </c>
      <c r="G34" s="26">
        <v>386838.92</v>
      </c>
      <c r="H34" s="34">
        <f t="shared" si="3"/>
        <v>261549.16963999992</v>
      </c>
    </row>
    <row r="35" spans="2:8" ht="24" x14ac:dyDescent="0.2">
      <c r="B35" s="10" t="s">
        <v>36</v>
      </c>
      <c r="C35" s="25">
        <v>19517941.469999999</v>
      </c>
      <c r="D35" s="25">
        <v>775000</v>
      </c>
      <c r="E35" s="30">
        <f t="shared" si="2"/>
        <v>20292941.469999999</v>
      </c>
      <c r="F35" s="26">
        <v>9053529.9499999993</v>
      </c>
      <c r="G35" s="26">
        <v>9053529.9499999993</v>
      </c>
      <c r="H35" s="34">
        <f t="shared" si="3"/>
        <v>11239411.52</v>
      </c>
    </row>
    <row r="36" spans="2:8" ht="24" x14ac:dyDescent="0.2">
      <c r="B36" s="10" t="s">
        <v>37</v>
      </c>
      <c r="C36" s="25">
        <v>0</v>
      </c>
      <c r="D36" s="25">
        <v>0</v>
      </c>
      <c r="E36" s="30">
        <f t="shared" si="2"/>
        <v>0</v>
      </c>
      <c r="F36" s="26">
        <v>0</v>
      </c>
      <c r="G36" s="26">
        <v>0</v>
      </c>
      <c r="H36" s="34">
        <f t="shared" si="3"/>
        <v>0</v>
      </c>
    </row>
    <row r="37" spans="2:8" x14ac:dyDescent="0.2">
      <c r="B37" s="10" t="s">
        <v>38</v>
      </c>
      <c r="C37" s="25">
        <v>2128000</v>
      </c>
      <c r="D37" s="25">
        <v>0</v>
      </c>
      <c r="E37" s="30">
        <f t="shared" si="2"/>
        <v>2128000</v>
      </c>
      <c r="F37" s="26">
        <v>150779.51</v>
      </c>
      <c r="G37" s="26">
        <v>150779.51</v>
      </c>
      <c r="H37" s="34">
        <f t="shared" si="3"/>
        <v>1977220.49</v>
      </c>
    </row>
    <row r="38" spans="2:8" x14ac:dyDescent="0.2">
      <c r="B38" s="10" t="s">
        <v>39</v>
      </c>
      <c r="C38" s="25">
        <v>2409000</v>
      </c>
      <c r="D38" s="25">
        <v>0</v>
      </c>
      <c r="E38" s="30">
        <f t="shared" si="2"/>
        <v>2409000</v>
      </c>
      <c r="F38" s="26">
        <v>672533.02</v>
      </c>
      <c r="G38" s="26">
        <v>672533.02</v>
      </c>
      <c r="H38" s="34">
        <f t="shared" si="3"/>
        <v>1736466.98</v>
      </c>
    </row>
    <row r="39" spans="2:8" x14ac:dyDescent="0.2">
      <c r="B39" s="10" t="s">
        <v>40</v>
      </c>
      <c r="C39" s="25">
        <v>6299461.8518399987</v>
      </c>
      <c r="D39" s="25">
        <v>0</v>
      </c>
      <c r="E39" s="30">
        <f t="shared" si="2"/>
        <v>6299461.8518399987</v>
      </c>
      <c r="F39" s="26">
        <v>3384970.28</v>
      </c>
      <c r="G39" s="26">
        <v>3384970.28</v>
      </c>
      <c r="H39" s="34">
        <f t="shared" si="3"/>
        <v>2914491.5718399989</v>
      </c>
    </row>
    <row r="40" spans="2:8" s="9" customFormat="1" ht="25.5" customHeight="1" x14ac:dyDescent="0.2">
      <c r="B40" s="12" t="s">
        <v>41</v>
      </c>
      <c r="C40" s="7">
        <f>SUM(C41:C49)</f>
        <v>1016994.2842170001</v>
      </c>
      <c r="D40" s="7">
        <f t="shared" ref="D40:H40" si="6">SUM(D41:D49)</f>
        <v>0</v>
      </c>
      <c r="E40" s="29">
        <f t="shared" si="6"/>
        <v>1016994.2842170001</v>
      </c>
      <c r="F40" s="7">
        <f t="shared" si="6"/>
        <v>794214.88000000012</v>
      </c>
      <c r="G40" s="7">
        <f t="shared" si="6"/>
        <v>794214.88000000012</v>
      </c>
      <c r="H40" s="29">
        <f t="shared" si="6"/>
        <v>222779.40421700006</v>
      </c>
    </row>
    <row r="41" spans="2:8" ht="24" x14ac:dyDescent="0.2">
      <c r="B41" s="10" t="s">
        <v>42</v>
      </c>
      <c r="C41" s="25">
        <v>240000</v>
      </c>
      <c r="D41" s="25">
        <v>0</v>
      </c>
      <c r="E41" s="30">
        <f t="shared" si="2"/>
        <v>240000</v>
      </c>
      <c r="F41" s="26">
        <v>149551.82</v>
      </c>
      <c r="G41" s="26">
        <v>149551.82</v>
      </c>
      <c r="H41" s="34">
        <f t="shared" si="3"/>
        <v>90448.18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776994.28421700012</v>
      </c>
      <c r="D45" s="25">
        <v>0</v>
      </c>
      <c r="E45" s="30">
        <f t="shared" si="2"/>
        <v>776994.28421700012</v>
      </c>
      <c r="F45" s="26">
        <v>644663.06000000006</v>
      </c>
      <c r="G45" s="26">
        <v>644663.06000000006</v>
      </c>
      <c r="H45" s="34">
        <f t="shared" si="3"/>
        <v>132331.22421700007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9">
        <f t="shared" si="7"/>
        <v>0</v>
      </c>
      <c r="F50" s="7">
        <f t="shared" si="7"/>
        <v>0</v>
      </c>
      <c r="G50" s="7">
        <f t="shared" si="7"/>
        <v>0</v>
      </c>
      <c r="H50" s="29">
        <f t="shared" si="7"/>
        <v>0</v>
      </c>
    </row>
    <row r="51" spans="2:8" x14ac:dyDescent="0.2">
      <c r="B51" s="10" t="s">
        <v>52</v>
      </c>
      <c r="C51" s="25">
        <v>0</v>
      </c>
      <c r="D51" s="25">
        <v>0</v>
      </c>
      <c r="E51" s="30">
        <f t="shared" si="2"/>
        <v>0</v>
      </c>
      <c r="F51" s="26">
        <v>0</v>
      </c>
      <c r="G51" s="26">
        <v>0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138260283.41649699</v>
      </c>
      <c r="D160" s="24">
        <f t="shared" ref="D160:G160" si="28">SUM(D10,D85)</f>
        <v>2683490</v>
      </c>
      <c r="E160" s="32">
        <f>SUM(E10,E85)</f>
        <v>140943773.41649699</v>
      </c>
      <c r="F160" s="24">
        <f t="shared" si="28"/>
        <v>52183974.449999996</v>
      </c>
      <c r="G160" s="24">
        <f t="shared" si="28"/>
        <v>52183974.449999996</v>
      </c>
      <c r="H160" s="32">
        <f>SUM(H10,H85)</f>
        <v>88759798.966497004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2022-01-18T22:01:03Z</dcterms:modified>
</cp:coreProperties>
</file>